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04"/>
  <workbookPr defaultThemeVersion="124226"/>
  <mc:AlternateContent xmlns:mc="http://schemas.openxmlformats.org/markup-compatibility/2006">
    <mc:Choice Requires="x15">
      <x15ac:absPath xmlns:x15ac="http://schemas.microsoft.com/office/spreadsheetml/2010/11/ac" url="https://ahgonline-my.sharepoint.com/personal/brunss_ahgonline_org/Documents/"/>
    </mc:Choice>
  </mc:AlternateContent>
  <xr:revisionPtr revIDLastSave="0" documentId="8_{C18B911B-3204-4A4E-915D-9AD06E09746A}" xr6:coauthVersionLast="47" xr6:coauthVersionMax="47" xr10:uidLastSave="{00000000-0000-0000-0000-000000000000}"/>
  <bookViews>
    <workbookView xWindow="-110" yWindow="-110" windowWidth="19420" windowHeight="10300" firstSheet="1" activeTab="1" xr2:uid="{00000000-000D-0000-FFFF-FFFF00000000}"/>
  </bookViews>
  <sheets>
    <sheet name="First Year Troop Budget" sheetId="1" r:id="rId1"/>
    <sheet name="Troop Budget"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3" i="2" l="1"/>
  <c r="H73" i="2"/>
  <c r="D74" i="2"/>
  <c r="H74" i="2"/>
  <c r="D75" i="2"/>
  <c r="H75" i="2"/>
  <c r="H57" i="2" l="1"/>
  <c r="D57" i="2"/>
  <c r="H82" i="2"/>
  <c r="H83" i="2"/>
  <c r="H84" i="2"/>
  <c r="H81" i="2"/>
  <c r="D82" i="2"/>
  <c r="D83" i="2"/>
  <c r="D84" i="2"/>
  <c r="D81" i="2"/>
  <c r="H71" i="2"/>
  <c r="D71" i="2"/>
  <c r="D76" i="2"/>
  <c r="H44" i="2"/>
  <c r="D44" i="2"/>
  <c r="H34" i="2"/>
  <c r="H35" i="2"/>
  <c r="H36" i="2"/>
  <c r="H32" i="2"/>
  <c r="D32" i="2"/>
  <c r="H30" i="2"/>
  <c r="D30" i="2"/>
  <c r="H27" i="2"/>
  <c r="D26" i="2"/>
  <c r="D27" i="2"/>
  <c r="H38" i="2"/>
  <c r="H40" i="2"/>
  <c r="D40" i="2"/>
  <c r="D35" i="2"/>
  <c r="D36" i="2"/>
  <c r="H76" i="2"/>
  <c r="D34" i="2"/>
  <c r="D38" i="2"/>
  <c r="H26" i="2"/>
  <c r="D25" i="2"/>
  <c r="H25" i="2"/>
  <c r="H23" i="2"/>
  <c r="H21" i="2"/>
  <c r="H5" i="2"/>
  <c r="H8" i="2"/>
  <c r="H9" i="2"/>
  <c r="H10" i="2"/>
  <c r="H11" i="2"/>
  <c r="H12" i="2"/>
  <c r="H13" i="2"/>
  <c r="H16" i="2"/>
  <c r="H17" i="2"/>
  <c r="H24" i="2"/>
  <c r="H29" i="2"/>
  <c r="H39" i="2"/>
  <c r="H42" i="2"/>
  <c r="H43" i="2"/>
  <c r="H45" i="2"/>
  <c r="H46" i="2"/>
  <c r="H47" i="2"/>
  <c r="H49" i="2"/>
  <c r="H50" i="2"/>
  <c r="H52" i="2"/>
  <c r="H53" i="2"/>
  <c r="H54" i="2"/>
  <c r="H55" i="2"/>
  <c r="H56" i="2"/>
  <c r="H3" i="2"/>
  <c r="D5" i="2"/>
  <c r="D8" i="2"/>
  <c r="D9" i="2"/>
  <c r="D10" i="2"/>
  <c r="D11" i="2"/>
  <c r="D12" i="2"/>
  <c r="D13" i="2"/>
  <c r="D16" i="2"/>
  <c r="D17" i="2"/>
  <c r="D21" i="2"/>
  <c r="D23" i="2"/>
  <c r="D24" i="2"/>
  <c r="D29" i="2"/>
  <c r="D39" i="2"/>
  <c r="D42" i="2"/>
  <c r="D43" i="2"/>
  <c r="D45" i="2"/>
  <c r="D46" i="2"/>
  <c r="D47" i="2"/>
  <c r="D49" i="2"/>
  <c r="D50" i="2"/>
  <c r="D52" i="2"/>
  <c r="D53" i="2"/>
  <c r="D54" i="2"/>
  <c r="D55" i="2"/>
  <c r="D56" i="2"/>
  <c r="D3" i="2"/>
  <c r="H85" i="2" l="1"/>
  <c r="D85" i="2"/>
  <c r="H77" i="2"/>
  <c r="H59" i="2"/>
  <c r="D77" i="2"/>
  <c r="D59" i="2"/>
  <c r="C36" i="1"/>
  <c r="C30" i="1"/>
  <c r="C22" i="1"/>
  <c r="H78" i="2" l="1"/>
  <c r="H86" i="2" s="1"/>
  <c r="D78" i="2"/>
  <c r="D86" i="2" s="1"/>
</calcChain>
</file>

<file path=xl/sharedStrings.xml><?xml version="1.0" encoding="utf-8"?>
<sst xmlns="http://schemas.openxmlformats.org/spreadsheetml/2006/main" count="131" uniqueCount="98">
  <si>
    <t>Sample First Year Budget</t>
  </si>
  <si>
    <r>
      <rPr>
        <b/>
        <sz val="11"/>
        <color theme="1"/>
        <rFont val="Arial"/>
        <family val="2"/>
      </rPr>
      <t xml:space="preserve">Troop Start-Up Cost: </t>
    </r>
    <r>
      <rPr>
        <sz val="11"/>
        <color theme="1"/>
        <rFont val="Arial"/>
        <family val="2"/>
      </rPr>
      <t xml:space="preserve">The initial Charter Fee of $325 is paid prior to Charter approval.  
Often the initial Charter Fee is covered by the Charter Organization.  
The Troop Board then meets to determine the Troop's budget for the year, 
which is presented to the families at an Information Night (if you host one). </t>
    </r>
  </si>
  <si>
    <t>Expenses:</t>
  </si>
  <si>
    <t>Cost:</t>
  </si>
  <si>
    <t>Charter Fee</t>
  </si>
  <si>
    <t>Registration (i.e., 25 girls @ $40 each, 10 adults @ $40 each)</t>
  </si>
  <si>
    <t>Girl Uniform Start Up Package (polo, vest/sash, &amp; Girl Handbook)</t>
  </si>
  <si>
    <t>Badges (3 per year X $3.25 X 25 girls)</t>
  </si>
  <si>
    <t>Service Stars (4 per year @ $0.75 X 25 girls</t>
  </si>
  <si>
    <t>Refreshments (meeting snacks)</t>
  </si>
  <si>
    <t>Level Awards &amp; End of Year Award Ceremony (certificate, medals, etc.)</t>
  </si>
  <si>
    <t>HUGS Patches</t>
  </si>
  <si>
    <t>Participation/Activity Patches</t>
  </si>
  <si>
    <t>Promotional Materials (flyers, posters, tabletop display)</t>
  </si>
  <si>
    <t>Craft Supplies</t>
  </si>
  <si>
    <t>Unit Budget (3 Units X $0.75 for badge work &amp; misc.)</t>
  </si>
  <si>
    <t>Postage/shipping</t>
  </si>
  <si>
    <t>General supplies</t>
  </si>
  <si>
    <t>AHG Flag</t>
  </si>
  <si>
    <t>TroopTrack management software</t>
  </si>
  <si>
    <t>Total:</t>
  </si>
  <si>
    <t>Income:</t>
  </si>
  <si>
    <t>Collected Girl Uniform Start Up Package (polo, vest/sash, &amp; Girl Handbook)</t>
  </si>
  <si>
    <t>Troop Dues (25 girls @ $25 each) [not an AHG requirement]</t>
  </si>
  <si>
    <t>** Fall Fundraiser (25 girls @ $30 profit each)</t>
  </si>
  <si>
    <t>Spring Fundraiser</t>
  </si>
  <si>
    <t>Community Supporters (donations made out to Charter Org.)</t>
  </si>
  <si>
    <t>*** Wish List</t>
  </si>
  <si>
    <t>Benevolence Fund</t>
  </si>
  <si>
    <t>Troop Banner (through Boss Print Design)</t>
  </si>
  <si>
    <t>Camping Equipment</t>
  </si>
  <si>
    <t>** Budget is based on all girls participating and reaching the Troop 
goal of the Fall Fundraiser.  Budget will be adjusted if this goal is not met.</t>
  </si>
  <si>
    <t xml:space="preserve">*** Wish List items can be added to your budget based on the success 
of your fundraisers and donations. </t>
  </si>
  <si>
    <r>
      <rPr>
        <b/>
        <sz val="11"/>
        <color theme="1"/>
        <rFont val="Calibri"/>
        <family val="2"/>
        <scheme val="minor"/>
      </rPr>
      <t>Additional expenses can be covered by the Troop Budget or by the Charter Organization:</t>
    </r>
    <r>
      <rPr>
        <sz val="11"/>
        <color theme="1"/>
        <rFont val="Calibri"/>
        <family val="2"/>
        <scheme val="minor"/>
      </rPr>
      <t xml:space="preserve">
1. The Initial Charter Fee 
2. CPR/First Aid Training for Leaders.</t>
    </r>
  </si>
  <si>
    <r>
      <rPr>
        <b/>
        <sz val="11"/>
        <color theme="1"/>
        <rFont val="Calibri"/>
        <family val="2"/>
        <scheme val="minor"/>
      </rPr>
      <t xml:space="preserve">Note: The following expenses are typically paid for by the family: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Registration Fee 
</t>
    </r>
    <r>
      <rPr>
        <b/>
        <sz val="11"/>
        <color theme="1"/>
        <rFont val="Calibri"/>
        <family val="2"/>
        <scheme val="minor"/>
      </rPr>
      <t>2.</t>
    </r>
    <r>
      <rPr>
        <sz val="11"/>
        <color theme="1"/>
        <rFont val="Calibri"/>
        <family val="2"/>
        <scheme val="minor"/>
      </rPr>
      <t xml:space="preserve"> Girl Uniform 
</t>
    </r>
    <r>
      <rPr>
        <b/>
        <sz val="11"/>
        <color theme="1"/>
        <rFont val="Calibri"/>
        <family val="2"/>
        <scheme val="minor"/>
      </rPr>
      <t xml:space="preserve">3. </t>
    </r>
    <r>
      <rPr>
        <sz val="11"/>
        <color theme="1"/>
        <rFont val="Calibri"/>
        <family val="2"/>
        <scheme val="minor"/>
      </rPr>
      <t xml:space="preserve">Girl Handbook 
</t>
    </r>
    <r>
      <rPr>
        <b/>
        <sz val="11"/>
        <color theme="1"/>
        <rFont val="Calibri"/>
        <family val="2"/>
        <scheme val="minor"/>
      </rPr>
      <t xml:space="preserve">4. </t>
    </r>
    <r>
      <rPr>
        <sz val="11"/>
        <color theme="1"/>
        <rFont val="Calibri"/>
        <family val="2"/>
        <scheme val="minor"/>
      </rPr>
      <t>Troop Dues They are included in the budget to reflect that some payments may be made by the Troop. Money is typically collected at a Parent Registration Meeting. Girls can initially fundraise for uniforms and handbooks.</t>
    </r>
  </si>
  <si>
    <r>
      <rPr>
        <b/>
        <sz val="11"/>
        <color theme="1"/>
        <rFont val="Calibri"/>
        <family val="2"/>
        <scheme val="minor"/>
      </rPr>
      <t>Thinking Ahead: * How will you handle special events and activities?</t>
    </r>
    <r>
      <rPr>
        <sz val="11"/>
        <color theme="1"/>
        <rFont val="Calibri"/>
        <family val="2"/>
        <scheme val="minor"/>
      </rPr>
      <t xml:space="preserve"> 
Add an estimated cost in the budget (if you want to pay a portion of each girl’s cost) or have each girl pay as the event occurs. Troop Charter Renewal fee of $195 is due in August. Think about how that fee will be paid. 
* The Program Support Fee ($20 per girl) is due in March of your second Program Year &amp; every year after. Remember to allocate fundraising dollars to cover this fee.</t>
    </r>
  </si>
  <si>
    <t>2023-2024</t>
  </si>
  <si>
    <t>2024-2025</t>
  </si>
  <si>
    <t>EXPENSES:</t>
  </si>
  <si>
    <t>Cost</t>
  </si>
  <si>
    <t>Quantity</t>
  </si>
  <si>
    <t>Total</t>
  </si>
  <si>
    <t>NOTES</t>
  </si>
  <si>
    <t>Charter Fee/Renewal</t>
  </si>
  <si>
    <t>Program Support Fee</t>
  </si>
  <si>
    <t>Due by March 31st Program Year</t>
  </si>
  <si>
    <t>Uniforms</t>
  </si>
  <si>
    <t>Pathfinder Uniform Start-up Package (Tshirt, necklace, Handbook)</t>
  </si>
  <si>
    <t>Tenderheart Uniform Start-up Package (polo, vest, neckerchief, &amp; Girl Handbook)</t>
  </si>
  <si>
    <t>Explorer Uniform Start-up Package (polo, vest, neckerchief, &amp; Girl Handbook)</t>
  </si>
  <si>
    <t>Pioneer Uniform Start-up Package (polo, sash, &amp; Girl Handbook)</t>
  </si>
  <si>
    <t>Patriot Uniform Start-up Package (polo, sash, &amp; Girl Handbook)</t>
  </si>
  <si>
    <t>Adult Uniform Polo</t>
  </si>
  <si>
    <t>Meeting Supplies</t>
  </si>
  <si>
    <t>Snacks</t>
  </si>
  <si>
    <t>Program Emphases</t>
  </si>
  <si>
    <t>Life Skills</t>
  </si>
  <si>
    <t>Citizenship</t>
  </si>
  <si>
    <t>HUGS Patches &amp; Rocker</t>
  </si>
  <si>
    <t>NDS Patches &amp; Rocker</t>
  </si>
  <si>
    <t>Parade Registration Fee</t>
  </si>
  <si>
    <t>Memorial Day Service Project</t>
  </si>
  <si>
    <t>Faith</t>
  </si>
  <si>
    <t xml:space="preserve">Faith Awards Books/Materials </t>
  </si>
  <si>
    <t>Leadership</t>
  </si>
  <si>
    <t>Outdoors</t>
  </si>
  <si>
    <t xml:space="preserve">Cabin Camping </t>
  </si>
  <si>
    <t>Roan Mountain Campout</t>
  </si>
  <si>
    <t>Summer Camping</t>
  </si>
  <si>
    <t>Social-Emotional</t>
  </si>
  <si>
    <t>Lock-In</t>
  </si>
  <si>
    <t>Roller Skating Party</t>
  </si>
  <si>
    <t>FREE Roller Skating Night</t>
  </si>
  <si>
    <t>Recognitions</t>
  </si>
  <si>
    <t>Joining Awards</t>
  </si>
  <si>
    <t xml:space="preserve">Level Awards  </t>
  </si>
  <si>
    <t>Certificates</t>
  </si>
  <si>
    <t>Adult Recognition</t>
  </si>
  <si>
    <t>Ceremony Supplies</t>
  </si>
  <si>
    <t>Training</t>
  </si>
  <si>
    <t>AHGequip VIRTUAL</t>
  </si>
  <si>
    <t>Misc</t>
  </si>
  <si>
    <t>Troop Flag</t>
  </si>
  <si>
    <t>INCOME:</t>
  </si>
  <si>
    <t>Family Costs</t>
  </si>
  <si>
    <t>Collected Pathfinder Uniform Payment</t>
  </si>
  <si>
    <t>Collected Tenderheart Uniform Payment</t>
  </si>
  <si>
    <t>Collected Explorer Uniform Payment</t>
  </si>
  <si>
    <t>Collected Pioneer Uniform Payment</t>
  </si>
  <si>
    <t>Collected Patriot Uniform Payment</t>
  </si>
  <si>
    <t>Collected Adult Uniform Payment</t>
  </si>
  <si>
    <t>Troop Dues [not an AHG requirement]</t>
  </si>
  <si>
    <t>Fundraisers</t>
  </si>
  <si>
    <t>Fall Fundraiser</t>
  </si>
  <si>
    <t>3rd Fundraiser</t>
  </si>
  <si>
    <t>Income less Expense</t>
  </si>
  <si>
    <t>Girl Event - AHG Anniversary Convention</t>
  </si>
  <si>
    <t>Wish List Total Less Budget Excess (should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</si>
</sst>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4"/>
      <color theme="1"/>
      <name val="Arial"/>
      <family val="2"/>
    </font>
    <font>
      <sz val="11"/>
      <color theme="1"/>
      <name val="Calibri"/>
      <family val="2"/>
      <scheme val="minor"/>
    </font>
    <font>
      <i/>
      <sz val="11"/>
      <color theme="1"/>
      <name val="Arial"/>
      <family val="2"/>
    </font>
  </fonts>
  <fills count="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2">
    <xf numFmtId="0" fontId="0" fillId="0" borderId="0"/>
    <xf numFmtId="44" fontId="5" fillId="0" borderId="0" applyFont="0" applyFill="0" applyBorder="0" applyAlignment="0" applyProtection="0"/>
  </cellStyleXfs>
  <cellXfs count="70">
    <xf numFmtId="0" fontId="0" fillId="0" borderId="0" xfId="0"/>
    <xf numFmtId="0" fontId="3" fillId="0" borderId="0" xfId="0" applyFont="1"/>
    <xf numFmtId="4" fontId="3" fillId="0" borderId="0" xfId="0" applyNumberFormat="1" applyFont="1"/>
    <xf numFmtId="0" fontId="3" fillId="0" borderId="1" xfId="0" applyFont="1" applyBorder="1"/>
    <xf numFmtId="4" fontId="3" fillId="0" borderId="1" xfId="0" applyNumberFormat="1" applyFont="1" applyBorder="1"/>
    <xf numFmtId="0" fontId="2" fillId="2" borderId="1" xfId="0" applyFont="1" applyFill="1" applyBorder="1" applyAlignment="1">
      <alignment horizontal="left"/>
    </xf>
    <xf numFmtId="0" fontId="3" fillId="2" borderId="1" xfId="0" applyFont="1" applyFill="1" applyBorder="1"/>
    <xf numFmtId="4" fontId="2" fillId="2" borderId="1" xfId="0" applyNumberFormat="1" applyFont="1" applyFill="1" applyBorder="1" applyAlignment="1">
      <alignment horizontal="center"/>
    </xf>
    <xf numFmtId="0" fontId="2" fillId="3" borderId="1" xfId="0" applyFont="1" applyFill="1" applyBorder="1"/>
    <xf numFmtId="0" fontId="3" fillId="3" borderId="1" xfId="0" applyFont="1" applyFill="1" applyBorder="1"/>
    <xf numFmtId="4" fontId="2" fillId="3" borderId="1" xfId="0" applyNumberFormat="1" applyFont="1" applyFill="1" applyBorder="1"/>
    <xf numFmtId="0" fontId="2" fillId="2" borderId="1" xfId="0" applyFont="1" applyFill="1" applyBorder="1"/>
    <xf numFmtId="4" fontId="3" fillId="2" borderId="1" xfId="0" applyNumberFormat="1" applyFont="1" applyFill="1" applyBorder="1"/>
    <xf numFmtId="0" fontId="3" fillId="0" borderId="1" xfId="0" applyFont="1" applyBorder="1" applyAlignment="1">
      <alignment wrapText="1"/>
    </xf>
    <xf numFmtId="0" fontId="3" fillId="0" borderId="0" xfId="0" applyFont="1" applyAlignment="1">
      <alignment vertical="center" wrapText="1"/>
    </xf>
    <xf numFmtId="0" fontId="2" fillId="0" borderId="1" xfId="0" applyFont="1" applyBorder="1"/>
    <xf numFmtId="0" fontId="0" fillId="4" borderId="1" xfId="0" applyFill="1" applyBorder="1" applyAlignment="1">
      <alignment wrapText="1"/>
    </xf>
    <xf numFmtId="4" fontId="2" fillId="0" borderId="1" xfId="0" applyNumberFormat="1" applyFont="1" applyBorder="1"/>
    <xf numFmtId="0" fontId="4" fillId="0" borderId="1" xfId="0" applyFont="1" applyBorder="1" applyAlignment="1">
      <alignment horizontal="left"/>
    </xf>
    <xf numFmtId="0" fontId="0" fillId="0" borderId="0" xfId="0" applyAlignment="1">
      <alignment wrapText="1"/>
    </xf>
    <xf numFmtId="0" fontId="0" fillId="6" borderId="0" xfId="0" applyFill="1" applyAlignment="1">
      <alignment horizontal="center"/>
    </xf>
    <xf numFmtId="0" fontId="0" fillId="6" borderId="0" xfId="0" applyFill="1"/>
    <xf numFmtId="0" fontId="1" fillId="6" borderId="0" xfId="0" applyFont="1" applyFill="1" applyAlignment="1">
      <alignment horizontal="center"/>
    </xf>
    <xf numFmtId="44" fontId="0" fillId="0" borderId="0" xfId="1" applyFont="1"/>
    <xf numFmtId="44" fontId="0" fillId="6" borderId="0" xfId="1" applyFont="1" applyFill="1"/>
    <xf numFmtId="44" fontId="0" fillId="0" borderId="2" xfId="1" applyFont="1" applyBorder="1"/>
    <xf numFmtId="0" fontId="0" fillId="0" borderId="2" xfId="0" applyBorder="1"/>
    <xf numFmtId="0" fontId="0" fillId="0" borderId="2" xfId="1" applyNumberFormat="1" applyFont="1" applyFill="1" applyBorder="1"/>
    <xf numFmtId="44" fontId="0" fillId="0" borderId="3" xfId="1" applyFont="1" applyBorder="1"/>
    <xf numFmtId="44" fontId="0" fillId="6" borderId="0" xfId="1" applyFont="1" applyFill="1" applyBorder="1"/>
    <xf numFmtId="44" fontId="0" fillId="6" borderId="0" xfId="0" applyNumberFormat="1" applyFill="1"/>
    <xf numFmtId="0" fontId="1" fillId="2" borderId="2" xfId="0" applyFont="1" applyFill="1" applyBorder="1" applyAlignment="1">
      <alignment horizontal="center"/>
    </xf>
    <xf numFmtId="0" fontId="3" fillId="6" borderId="0" xfId="0" applyFont="1" applyFill="1" applyAlignment="1">
      <alignment wrapText="1"/>
    </xf>
    <xf numFmtId="0" fontId="2" fillId="5" borderId="4" xfId="0" applyFont="1" applyFill="1" applyBorder="1" applyAlignment="1">
      <alignment wrapText="1"/>
    </xf>
    <xf numFmtId="0" fontId="3" fillId="0" borderId="5" xfId="0" applyFont="1" applyBorder="1" applyAlignment="1">
      <alignment wrapText="1"/>
    </xf>
    <xf numFmtId="0" fontId="2" fillId="5" borderId="2" xfId="0" applyFont="1" applyFill="1" applyBorder="1" applyAlignment="1">
      <alignment wrapText="1"/>
    </xf>
    <xf numFmtId="0" fontId="3" fillId="0" borderId="2" xfId="0" applyFont="1" applyBorder="1" applyAlignment="1">
      <alignment wrapText="1"/>
    </xf>
    <xf numFmtId="0" fontId="2" fillId="2" borderId="2" xfId="0" applyFont="1" applyFill="1" applyBorder="1" applyAlignment="1">
      <alignment horizontal="left" wrapText="1"/>
    </xf>
    <xf numFmtId="0" fontId="6" fillId="6" borderId="2" xfId="0" applyFont="1" applyFill="1" applyBorder="1" applyAlignment="1">
      <alignment horizontal="center" wrapText="1"/>
    </xf>
    <xf numFmtId="0" fontId="3" fillId="0" borderId="2" xfId="0" applyFont="1" applyBorder="1" applyAlignment="1">
      <alignment horizontal="left" wrapText="1"/>
    </xf>
    <xf numFmtId="0" fontId="3" fillId="0" borderId="0" xfId="0" applyFont="1" applyAlignment="1">
      <alignment wrapText="1"/>
    </xf>
    <xf numFmtId="44" fontId="0" fillId="0" borderId="0" xfId="1" applyFont="1" applyBorder="1"/>
    <xf numFmtId="44" fontId="0" fillId="3" borderId="2" xfId="0" applyNumberFormat="1" applyFill="1" applyBorder="1"/>
    <xf numFmtId="0" fontId="2" fillId="3" borderId="2" xfId="0" applyFont="1" applyFill="1" applyBorder="1" applyAlignment="1">
      <alignment wrapText="1"/>
    </xf>
    <xf numFmtId="0" fontId="2" fillId="2" borderId="2" xfId="0" applyFont="1" applyFill="1" applyBorder="1" applyAlignment="1">
      <alignment wrapText="1"/>
    </xf>
    <xf numFmtId="44" fontId="3" fillId="0" borderId="2" xfId="1" applyFont="1" applyFill="1" applyBorder="1"/>
    <xf numFmtId="0" fontId="3" fillId="0" borderId="2" xfId="0" applyFont="1" applyBorder="1"/>
    <xf numFmtId="44" fontId="3" fillId="6" borderId="0" xfId="1" applyFont="1" applyFill="1" applyBorder="1"/>
    <xf numFmtId="0" fontId="3" fillId="6" borderId="0" xfId="0" applyFont="1" applyFill="1"/>
    <xf numFmtId="44" fontId="3" fillId="0" borderId="6" xfId="1" applyFont="1" applyFill="1" applyBorder="1"/>
    <xf numFmtId="0" fontId="3" fillId="0" borderId="6" xfId="0" applyFont="1" applyBorder="1"/>
    <xf numFmtId="0" fontId="3" fillId="5" borderId="4" xfId="0" applyFont="1" applyFill="1" applyBorder="1" applyAlignment="1">
      <alignment wrapText="1"/>
    </xf>
    <xf numFmtId="0" fontId="3" fillId="4" borderId="1" xfId="0" applyFont="1" applyFill="1" applyBorder="1" applyAlignment="1">
      <alignment horizontal="right" wrapText="1"/>
    </xf>
    <xf numFmtId="0" fontId="0" fillId="0" borderId="6" xfId="0" applyBorder="1"/>
    <xf numFmtId="0" fontId="0" fillId="3" borderId="1" xfId="0" applyFill="1" applyBorder="1"/>
    <xf numFmtId="44" fontId="0" fillId="4" borderId="1" xfId="0" applyNumberFormat="1" applyFill="1" applyBorder="1"/>
    <xf numFmtId="0" fontId="3" fillId="0" borderId="6" xfId="0" applyFont="1" applyBorder="1" applyAlignment="1">
      <alignment wrapText="1"/>
    </xf>
    <xf numFmtId="0" fontId="0" fillId="4" borderId="1" xfId="0" applyFill="1" applyBorder="1" applyAlignment="1">
      <alignment horizontal="right" wrapText="1"/>
    </xf>
    <xf numFmtId="0" fontId="2" fillId="3" borderId="1" xfId="0" applyFont="1" applyFill="1" applyBorder="1" applyAlignment="1">
      <alignment horizontal="right" wrapText="1"/>
    </xf>
    <xf numFmtId="44" fontId="0" fillId="3" borderId="1" xfId="0" applyNumberFormat="1" applyFill="1" applyBorder="1"/>
    <xf numFmtId="44" fontId="3" fillId="0" borderId="0" xfId="1" applyFont="1" applyFill="1" applyBorder="1"/>
    <xf numFmtId="44" fontId="2" fillId="0" borderId="0" xfId="1" applyFont="1" applyFill="1" applyBorder="1"/>
    <xf numFmtId="0" fontId="2" fillId="0" borderId="0" xfId="0" applyFont="1"/>
    <xf numFmtId="0" fontId="1" fillId="2" borderId="2" xfId="0" applyFont="1" applyFill="1" applyBorder="1"/>
    <xf numFmtId="0" fontId="0" fillId="0" borderId="7" xfId="0" applyBorder="1"/>
    <xf numFmtId="44" fontId="0" fillId="2" borderId="0" xfId="1" applyFont="1" applyFill="1" applyBorder="1"/>
    <xf numFmtId="44" fontId="0" fillId="0" borderId="2" xfId="1" applyFont="1" applyFill="1" applyBorder="1"/>
    <xf numFmtId="44" fontId="0" fillId="0" borderId="0" xfId="1" applyFont="1" applyFill="1"/>
    <xf numFmtId="0" fontId="3" fillId="0" borderId="1" xfId="0" applyFont="1" applyBorder="1" applyAlignment="1">
      <alignment vertical="center" wrapText="1"/>
    </xf>
    <xf numFmtId="0" fontId="1" fillId="5" borderId="2"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workbookViewId="0">
      <selection activeCell="F17" sqref="F17"/>
    </sheetView>
  </sheetViews>
  <sheetFormatPr defaultColWidth="9.140625" defaultRowHeight="14.1"/>
  <cols>
    <col min="1" max="1" width="72.42578125" style="1" bestFit="1" customWidth="1"/>
    <col min="2" max="2" width="5.85546875" style="1" customWidth="1"/>
    <col min="3" max="3" width="10.140625" style="2" bestFit="1" customWidth="1"/>
    <col min="4" max="16384" width="9.140625" style="1"/>
  </cols>
  <sheetData>
    <row r="1" spans="1:9" ht="18">
      <c r="A1" s="18" t="s">
        <v>0</v>
      </c>
      <c r="B1" s="15"/>
      <c r="C1" s="17"/>
    </row>
    <row r="2" spans="1:9">
      <c r="A2" s="3"/>
      <c r="B2" s="3"/>
      <c r="C2" s="4"/>
    </row>
    <row r="3" spans="1:9" ht="75" customHeight="1">
      <c r="A3" s="68" t="s">
        <v>1</v>
      </c>
      <c r="B3" s="68"/>
      <c r="C3" s="68"/>
      <c r="D3" s="14"/>
      <c r="E3" s="14"/>
      <c r="F3" s="14"/>
      <c r="G3" s="14"/>
      <c r="H3" s="14"/>
      <c r="I3" s="14"/>
    </row>
    <row r="4" spans="1:9">
      <c r="A4" s="3"/>
      <c r="B4" s="3"/>
      <c r="C4" s="4"/>
    </row>
    <row r="5" spans="1:9">
      <c r="A5" s="5" t="s">
        <v>2</v>
      </c>
      <c r="B5" s="6"/>
      <c r="C5" s="7" t="s">
        <v>3</v>
      </c>
    </row>
    <row r="6" spans="1:9">
      <c r="A6" s="3" t="s">
        <v>4</v>
      </c>
      <c r="B6" s="3"/>
      <c r="C6" s="4">
        <v>325</v>
      </c>
    </row>
    <row r="7" spans="1:9">
      <c r="A7" s="3" t="s">
        <v>5</v>
      </c>
      <c r="B7" s="3"/>
      <c r="C7" s="4">
        <v>1400</v>
      </c>
    </row>
    <row r="8" spans="1:9">
      <c r="A8" s="3" t="s">
        <v>6</v>
      </c>
      <c r="B8" s="3"/>
      <c r="C8" s="4">
        <v>1424.75</v>
      </c>
    </row>
    <row r="9" spans="1:9">
      <c r="A9" s="3" t="s">
        <v>7</v>
      </c>
      <c r="B9" s="3"/>
      <c r="C9" s="4">
        <v>243.75</v>
      </c>
    </row>
    <row r="10" spans="1:9">
      <c r="A10" s="3" t="s">
        <v>8</v>
      </c>
      <c r="B10" s="3"/>
      <c r="C10" s="4">
        <v>75</v>
      </c>
    </row>
    <row r="11" spans="1:9">
      <c r="A11" s="3" t="s">
        <v>9</v>
      </c>
      <c r="B11" s="3"/>
      <c r="C11" s="4">
        <v>75</v>
      </c>
    </row>
    <row r="12" spans="1:9">
      <c r="A12" s="3" t="s">
        <v>10</v>
      </c>
      <c r="B12" s="3"/>
      <c r="C12" s="4">
        <v>75</v>
      </c>
    </row>
    <row r="13" spans="1:9">
      <c r="A13" s="3" t="s">
        <v>11</v>
      </c>
      <c r="B13" s="3"/>
      <c r="C13" s="4">
        <v>50</v>
      </c>
    </row>
    <row r="14" spans="1:9">
      <c r="A14" s="3" t="s">
        <v>12</v>
      </c>
      <c r="B14" s="3"/>
      <c r="C14" s="4">
        <v>50</v>
      </c>
    </row>
    <row r="15" spans="1:9">
      <c r="A15" s="3" t="s">
        <v>13</v>
      </c>
      <c r="B15" s="3"/>
      <c r="C15" s="4">
        <v>30</v>
      </c>
    </row>
    <row r="16" spans="1:9">
      <c r="A16" s="3" t="s">
        <v>14</v>
      </c>
      <c r="B16" s="3"/>
      <c r="C16" s="4">
        <v>50</v>
      </c>
    </row>
    <row r="17" spans="1:3">
      <c r="A17" s="3" t="s">
        <v>15</v>
      </c>
      <c r="B17" s="3"/>
      <c r="C17" s="4">
        <v>225</v>
      </c>
    </row>
    <row r="18" spans="1:3">
      <c r="A18" s="3" t="s">
        <v>16</v>
      </c>
      <c r="B18" s="3"/>
      <c r="C18" s="4">
        <v>75</v>
      </c>
    </row>
    <row r="19" spans="1:3">
      <c r="A19" s="3" t="s">
        <v>17</v>
      </c>
      <c r="B19" s="3"/>
      <c r="C19" s="4">
        <v>25</v>
      </c>
    </row>
    <row r="20" spans="1:3">
      <c r="A20" s="3" t="s">
        <v>18</v>
      </c>
      <c r="B20" s="3"/>
      <c r="C20" s="4">
        <v>37.5</v>
      </c>
    </row>
    <row r="21" spans="1:3">
      <c r="A21" s="3" t="s">
        <v>19</v>
      </c>
      <c r="B21" s="3"/>
      <c r="C21" s="4">
        <v>99</v>
      </c>
    </row>
    <row r="22" spans="1:3">
      <c r="A22" s="8" t="s">
        <v>20</v>
      </c>
      <c r="B22" s="9"/>
      <c r="C22" s="10">
        <f>SUM(C6:C21)</f>
        <v>4260</v>
      </c>
    </row>
    <row r="23" spans="1:3">
      <c r="A23" s="3"/>
      <c r="B23" s="3"/>
      <c r="C23" s="4"/>
    </row>
    <row r="24" spans="1:3">
      <c r="A24" s="11" t="s">
        <v>21</v>
      </c>
      <c r="B24" s="6"/>
      <c r="C24" s="12"/>
    </row>
    <row r="25" spans="1:3">
      <c r="A25" s="3" t="s">
        <v>22</v>
      </c>
      <c r="B25" s="3"/>
      <c r="C25" s="4">
        <v>1424.75</v>
      </c>
    </row>
    <row r="26" spans="1:3">
      <c r="A26" s="3" t="s">
        <v>23</v>
      </c>
      <c r="B26" s="3"/>
      <c r="C26" s="4">
        <v>625</v>
      </c>
    </row>
    <row r="27" spans="1:3">
      <c r="A27" s="3" t="s">
        <v>24</v>
      </c>
      <c r="B27" s="3"/>
      <c r="C27" s="4">
        <v>750</v>
      </c>
    </row>
    <row r="28" spans="1:3">
      <c r="A28" s="3" t="s">
        <v>25</v>
      </c>
      <c r="B28" s="3"/>
      <c r="C28" s="4">
        <v>230</v>
      </c>
    </row>
    <row r="29" spans="1:3">
      <c r="A29" s="3" t="s">
        <v>26</v>
      </c>
      <c r="B29" s="3"/>
      <c r="C29" s="4">
        <v>100</v>
      </c>
    </row>
    <row r="30" spans="1:3">
      <c r="A30" s="8" t="s">
        <v>20</v>
      </c>
      <c r="B30" s="9"/>
      <c r="C30" s="10">
        <f>SUM(C25:C29)</f>
        <v>3129.75</v>
      </c>
    </row>
    <row r="31" spans="1:3">
      <c r="A31" s="3"/>
      <c r="B31" s="3"/>
      <c r="C31" s="4"/>
    </row>
    <row r="32" spans="1:3">
      <c r="A32" s="11" t="s">
        <v>27</v>
      </c>
      <c r="B32" s="6"/>
      <c r="C32" s="12"/>
    </row>
    <row r="33" spans="1:3">
      <c r="A33" s="3" t="s">
        <v>28</v>
      </c>
      <c r="B33" s="3"/>
      <c r="C33" s="4">
        <v>50</v>
      </c>
    </row>
    <row r="34" spans="1:3">
      <c r="A34" s="3" t="s">
        <v>29</v>
      </c>
      <c r="B34" s="3"/>
      <c r="C34" s="4">
        <v>75</v>
      </c>
    </row>
    <row r="35" spans="1:3">
      <c r="A35" s="3" t="s">
        <v>30</v>
      </c>
      <c r="B35" s="3"/>
      <c r="C35" s="4">
        <v>100</v>
      </c>
    </row>
    <row r="36" spans="1:3">
      <c r="A36" s="8" t="s">
        <v>20</v>
      </c>
      <c r="B36" s="8"/>
      <c r="C36" s="10">
        <f>SUM(C33:C35)</f>
        <v>225</v>
      </c>
    </row>
    <row r="37" spans="1:3">
      <c r="A37" s="3"/>
      <c r="B37" s="3"/>
      <c r="C37" s="4"/>
    </row>
    <row r="38" spans="1:3" ht="37.5" customHeight="1">
      <c r="A38" s="13" t="s">
        <v>31</v>
      </c>
      <c r="B38" s="3"/>
      <c r="C38" s="4"/>
    </row>
    <row r="39" spans="1:3" ht="27.95">
      <c r="A39" s="13" t="s">
        <v>32</v>
      </c>
      <c r="B39" s="3"/>
      <c r="C39" s="4"/>
    </row>
    <row r="40" spans="1:3">
      <c r="A40" s="3"/>
      <c r="B40" s="3"/>
      <c r="C40" s="4"/>
    </row>
    <row r="41" spans="1:3" ht="57.95">
      <c r="A41" s="16" t="s">
        <v>33</v>
      </c>
      <c r="B41" s="3"/>
      <c r="C41" s="4"/>
    </row>
    <row r="42" spans="1:3">
      <c r="A42" s="3"/>
      <c r="B42" s="3"/>
      <c r="C42" s="4"/>
    </row>
    <row r="43" spans="1:3" ht="101.45">
      <c r="A43" s="16" t="s">
        <v>34</v>
      </c>
      <c r="B43" s="3"/>
      <c r="C43" s="4"/>
    </row>
    <row r="44" spans="1:3">
      <c r="A44" s="3"/>
      <c r="B44" s="3"/>
      <c r="C44" s="4"/>
    </row>
    <row r="45" spans="1:3" ht="87">
      <c r="A45" s="16" t="s">
        <v>35</v>
      </c>
      <c r="B45" s="3"/>
      <c r="C45" s="4"/>
    </row>
  </sheetData>
  <mergeCells count="1">
    <mergeCell ref="A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6"/>
  <sheetViews>
    <sheetView tabSelected="1" workbookViewId="0">
      <pane ySplit="2" topLeftCell="A3" activePane="bottomLeft" state="frozen"/>
      <selection pane="bottomLeft" activeCell="L11" sqref="L11"/>
    </sheetView>
  </sheetViews>
  <sheetFormatPr defaultColWidth="8.85546875" defaultRowHeight="14.45"/>
  <cols>
    <col min="1" max="1" width="37.5703125" style="19" customWidth="1"/>
    <col min="4" max="4" width="9.7109375" bestFit="1" customWidth="1"/>
    <col min="5" max="5" width="3" customWidth="1"/>
    <col min="8" max="8" width="11" customWidth="1"/>
    <col min="9" max="9" width="3.140625" style="21" customWidth="1"/>
    <col min="10" max="10" width="34.42578125" customWidth="1"/>
  </cols>
  <sheetData>
    <row r="1" spans="1:10">
      <c r="B1" s="69" t="s">
        <v>36</v>
      </c>
      <c r="C1" s="69"/>
      <c r="D1" s="69"/>
      <c r="E1" s="20"/>
      <c r="F1" s="69" t="s">
        <v>37</v>
      </c>
      <c r="G1" s="69"/>
      <c r="H1" s="69"/>
      <c r="I1" s="22"/>
    </row>
    <row r="2" spans="1:10">
      <c r="A2" s="37" t="s">
        <v>38</v>
      </c>
      <c r="B2" s="31" t="s">
        <v>39</v>
      </c>
      <c r="C2" s="31" t="s">
        <v>40</v>
      </c>
      <c r="D2" s="31" t="s">
        <v>41</v>
      </c>
      <c r="E2" s="22"/>
      <c r="F2" s="31" t="s">
        <v>39</v>
      </c>
      <c r="G2" s="31" t="s">
        <v>40</v>
      </c>
      <c r="H2" s="31" t="s">
        <v>41</v>
      </c>
      <c r="I2" s="22"/>
      <c r="J2" s="63" t="s">
        <v>42</v>
      </c>
    </row>
    <row r="3" spans="1:10">
      <c r="A3" s="35" t="s">
        <v>43</v>
      </c>
      <c r="B3" s="25">
        <v>195</v>
      </c>
      <c r="C3" s="26">
        <v>1</v>
      </c>
      <c r="D3" s="25">
        <f>(B3*C3)</f>
        <v>195</v>
      </c>
      <c r="E3" s="21"/>
      <c r="F3" s="25">
        <v>195</v>
      </c>
      <c r="G3" s="26">
        <v>1</v>
      </c>
      <c r="H3" s="28">
        <f>(F3*G3)</f>
        <v>195</v>
      </c>
      <c r="I3" s="29"/>
      <c r="J3" s="26"/>
    </row>
    <row r="4" spans="1:10" s="21" customFormat="1">
      <c r="A4" s="32"/>
      <c r="B4" s="24"/>
      <c r="D4" s="24"/>
      <c r="F4" s="24"/>
      <c r="H4" s="24"/>
      <c r="I4" s="29"/>
    </row>
    <row r="5" spans="1:10">
      <c r="A5" s="35" t="s">
        <v>44</v>
      </c>
      <c r="B5" s="25">
        <v>20</v>
      </c>
      <c r="C5" s="26">
        <v>0</v>
      </c>
      <c r="D5" s="25">
        <f t="shared" ref="D5:D57" si="0">(B5*C5)</f>
        <v>0</v>
      </c>
      <c r="E5" s="21"/>
      <c r="F5" s="25">
        <v>20</v>
      </c>
      <c r="G5" s="27">
        <v>0</v>
      </c>
      <c r="H5" s="28">
        <f t="shared" ref="H5:H57" si="1">(F5*G5)</f>
        <v>0</v>
      </c>
      <c r="I5" s="29"/>
      <c r="J5" s="26" t="s">
        <v>45</v>
      </c>
    </row>
    <row r="6" spans="1:10" s="21" customFormat="1">
      <c r="A6" s="32"/>
      <c r="B6" s="24"/>
      <c r="D6" s="24"/>
      <c r="F6" s="24"/>
      <c r="H6" s="24"/>
      <c r="I6" s="29"/>
    </row>
    <row r="7" spans="1:10">
      <c r="A7" s="35" t="s">
        <v>46</v>
      </c>
      <c r="B7" s="24"/>
      <c r="C7" s="21"/>
      <c r="D7" s="24"/>
      <c r="E7" s="21"/>
      <c r="F7" s="24"/>
      <c r="G7" s="21"/>
      <c r="H7" s="24"/>
      <c r="I7" s="29"/>
      <c r="J7" s="21"/>
    </row>
    <row r="8" spans="1:10" ht="28.5">
      <c r="A8" s="36" t="s">
        <v>47</v>
      </c>
      <c r="B8" s="66">
        <v>31.71</v>
      </c>
      <c r="C8" s="26"/>
      <c r="D8" s="25">
        <f t="shared" si="0"/>
        <v>0</v>
      </c>
      <c r="E8" s="21"/>
      <c r="F8" s="25">
        <v>31.71</v>
      </c>
      <c r="G8" s="26"/>
      <c r="H8" s="25">
        <f t="shared" si="1"/>
        <v>0</v>
      </c>
      <c r="I8" s="29"/>
      <c r="J8" s="26"/>
    </row>
    <row r="9" spans="1:10" ht="31.35" customHeight="1">
      <c r="A9" s="36" t="s">
        <v>48</v>
      </c>
      <c r="B9" s="66">
        <v>84.21</v>
      </c>
      <c r="C9" s="26"/>
      <c r="D9" s="25">
        <f t="shared" si="0"/>
        <v>0</v>
      </c>
      <c r="E9" s="21"/>
      <c r="F9" s="25">
        <v>84.21</v>
      </c>
      <c r="G9" s="26"/>
      <c r="H9" s="25">
        <f t="shared" si="1"/>
        <v>0</v>
      </c>
      <c r="I9" s="29"/>
      <c r="J9" s="26"/>
    </row>
    <row r="10" spans="1:10" ht="30" customHeight="1">
      <c r="A10" s="36" t="s">
        <v>49</v>
      </c>
      <c r="B10" s="66">
        <v>84.21</v>
      </c>
      <c r="C10" s="26"/>
      <c r="D10" s="25">
        <f t="shared" si="0"/>
        <v>0</v>
      </c>
      <c r="E10" s="21"/>
      <c r="F10" s="25">
        <v>84.21</v>
      </c>
      <c r="G10" s="26"/>
      <c r="H10" s="25">
        <f t="shared" si="1"/>
        <v>0</v>
      </c>
      <c r="I10" s="29"/>
      <c r="J10" s="26"/>
    </row>
    <row r="11" spans="1:10" ht="28.5">
      <c r="A11" s="36" t="s">
        <v>50</v>
      </c>
      <c r="B11" s="66">
        <v>65.72</v>
      </c>
      <c r="C11" s="26"/>
      <c r="D11" s="25">
        <f t="shared" si="0"/>
        <v>0</v>
      </c>
      <c r="E11" s="21"/>
      <c r="F11" s="25">
        <v>65.72</v>
      </c>
      <c r="G11" s="26"/>
      <c r="H11" s="25">
        <f t="shared" si="1"/>
        <v>0</v>
      </c>
      <c r="I11" s="29"/>
      <c r="J11" s="26"/>
    </row>
    <row r="12" spans="1:10" ht="28.5">
      <c r="A12" s="36" t="s">
        <v>51</v>
      </c>
      <c r="B12" s="66">
        <v>65.72</v>
      </c>
      <c r="C12" s="26"/>
      <c r="D12" s="25">
        <f t="shared" si="0"/>
        <v>0</v>
      </c>
      <c r="E12" s="21"/>
      <c r="F12" s="25">
        <v>65.72</v>
      </c>
      <c r="G12" s="26"/>
      <c r="H12" s="25">
        <f t="shared" si="1"/>
        <v>0</v>
      </c>
      <c r="I12" s="29"/>
      <c r="J12" s="26"/>
    </row>
    <row r="13" spans="1:10" ht="15">
      <c r="A13" s="36" t="s">
        <v>52</v>
      </c>
      <c r="B13" s="66">
        <v>32.99</v>
      </c>
      <c r="C13" s="26"/>
      <c r="D13" s="25">
        <f t="shared" si="0"/>
        <v>0</v>
      </c>
      <c r="E13" s="21"/>
      <c r="F13" s="25">
        <v>32.99</v>
      </c>
      <c r="G13" s="26"/>
      <c r="H13" s="25">
        <f t="shared" si="1"/>
        <v>0</v>
      </c>
      <c r="I13" s="29"/>
      <c r="J13" s="26"/>
    </row>
    <row r="14" spans="1:10">
      <c r="A14" s="32"/>
      <c r="B14" s="24"/>
      <c r="C14" s="21"/>
      <c r="D14" s="24"/>
      <c r="E14" s="21"/>
      <c r="F14" s="24"/>
      <c r="G14" s="21"/>
      <c r="H14" s="24"/>
      <c r="I14" s="29"/>
      <c r="J14" s="21"/>
    </row>
    <row r="15" spans="1:10">
      <c r="A15" s="35" t="s">
        <v>53</v>
      </c>
      <c r="B15" s="24"/>
      <c r="C15" s="21"/>
      <c r="D15" s="24"/>
      <c r="E15" s="21"/>
      <c r="F15" s="24"/>
      <c r="G15" s="21"/>
      <c r="H15" s="24"/>
      <c r="I15" s="29"/>
      <c r="J15" s="21"/>
    </row>
    <row r="16" spans="1:10">
      <c r="A16" s="36" t="s">
        <v>54</v>
      </c>
      <c r="B16" s="25"/>
      <c r="C16" s="26"/>
      <c r="D16" s="25">
        <f t="shared" si="0"/>
        <v>0</v>
      </c>
      <c r="E16" s="21"/>
      <c r="F16" s="25"/>
      <c r="G16" s="26"/>
      <c r="H16" s="25">
        <f t="shared" si="1"/>
        <v>0</v>
      </c>
      <c r="I16" s="29"/>
      <c r="J16" s="26"/>
    </row>
    <row r="17" spans="1:10">
      <c r="A17" s="36" t="s">
        <v>14</v>
      </c>
      <c r="B17" s="25"/>
      <c r="C17" s="26"/>
      <c r="D17" s="25">
        <f t="shared" si="0"/>
        <v>0</v>
      </c>
      <c r="E17" s="21"/>
      <c r="F17" s="25"/>
      <c r="G17" s="26"/>
      <c r="H17" s="25">
        <f t="shared" si="1"/>
        <v>0</v>
      </c>
      <c r="I17" s="29"/>
      <c r="J17" s="26"/>
    </row>
    <row r="18" spans="1:10">
      <c r="A18" s="32"/>
      <c r="B18" s="24"/>
      <c r="C18" s="21"/>
      <c r="D18" s="24"/>
      <c r="E18" s="21"/>
      <c r="F18" s="24"/>
      <c r="G18" s="21"/>
      <c r="H18" s="24"/>
      <c r="I18" s="29"/>
      <c r="J18" s="21"/>
    </row>
    <row r="19" spans="1:10">
      <c r="A19" s="35" t="s">
        <v>55</v>
      </c>
      <c r="B19" s="24"/>
      <c r="C19" s="21"/>
      <c r="D19" s="24"/>
      <c r="E19" s="21"/>
      <c r="F19" s="24"/>
      <c r="G19" s="21"/>
      <c r="H19" s="24"/>
      <c r="I19" s="29"/>
      <c r="J19" s="21"/>
    </row>
    <row r="20" spans="1:10">
      <c r="A20" s="38" t="s">
        <v>56</v>
      </c>
      <c r="B20" s="24"/>
      <c r="C20" s="21"/>
      <c r="D20" s="24"/>
      <c r="E20" s="21"/>
      <c r="F20" s="24"/>
      <c r="G20" s="21"/>
      <c r="H20" s="24"/>
      <c r="I20" s="29"/>
      <c r="J20" s="21"/>
    </row>
    <row r="21" spans="1:10">
      <c r="A21" s="36" t="s">
        <v>7</v>
      </c>
      <c r="B21" s="66">
        <v>3.5</v>
      </c>
      <c r="C21" s="26"/>
      <c r="D21" s="25">
        <f t="shared" si="0"/>
        <v>0</v>
      </c>
      <c r="E21" s="21"/>
      <c r="F21" s="25">
        <v>3.5</v>
      </c>
      <c r="G21" s="26"/>
      <c r="H21" s="25">
        <f t="shared" si="1"/>
        <v>0</v>
      </c>
      <c r="I21" s="29"/>
      <c r="J21" s="26"/>
    </row>
    <row r="22" spans="1:10">
      <c r="A22" s="38" t="s">
        <v>57</v>
      </c>
      <c r="B22" s="67"/>
      <c r="C22" s="21"/>
      <c r="D22" s="24"/>
      <c r="E22" s="21"/>
      <c r="F22" s="24"/>
      <c r="G22" s="21"/>
      <c r="H22" s="24"/>
      <c r="I22" s="29"/>
      <c r="J22" s="21"/>
    </row>
    <row r="23" spans="1:10" ht="28.5">
      <c r="A23" s="36" t="s">
        <v>8</v>
      </c>
      <c r="B23" s="66">
        <v>1</v>
      </c>
      <c r="C23" s="26"/>
      <c r="D23" s="25">
        <f t="shared" si="0"/>
        <v>0</v>
      </c>
      <c r="E23" s="21"/>
      <c r="F23" s="25">
        <v>1</v>
      </c>
      <c r="G23" s="26"/>
      <c r="H23" s="25">
        <f t="shared" si="1"/>
        <v>0</v>
      </c>
      <c r="I23" s="29"/>
      <c r="J23" s="26"/>
    </row>
    <row r="24" spans="1:10">
      <c r="A24" s="36" t="s">
        <v>58</v>
      </c>
      <c r="B24" s="66">
        <v>3.25</v>
      </c>
      <c r="C24" s="26"/>
      <c r="D24" s="25">
        <f t="shared" si="0"/>
        <v>0</v>
      </c>
      <c r="E24" s="21"/>
      <c r="F24" s="25">
        <v>3.25</v>
      </c>
      <c r="G24" s="26"/>
      <c r="H24" s="25">
        <f t="shared" si="1"/>
        <v>0</v>
      </c>
      <c r="I24" s="29"/>
      <c r="J24" s="26"/>
    </row>
    <row r="25" spans="1:10">
      <c r="A25" s="36" t="s">
        <v>59</v>
      </c>
      <c r="B25" s="66">
        <v>4.25</v>
      </c>
      <c r="C25" s="26"/>
      <c r="D25" s="25">
        <f t="shared" si="0"/>
        <v>0</v>
      </c>
      <c r="E25" s="21"/>
      <c r="F25" s="25">
        <v>4.25</v>
      </c>
      <c r="G25" s="26"/>
      <c r="H25" s="25">
        <f t="shared" si="1"/>
        <v>0</v>
      </c>
      <c r="I25" s="29"/>
      <c r="J25" s="26"/>
    </row>
    <row r="26" spans="1:10">
      <c r="A26" s="36" t="s">
        <v>60</v>
      </c>
      <c r="B26" s="25"/>
      <c r="C26" s="26"/>
      <c r="D26" s="25">
        <f t="shared" si="0"/>
        <v>0</v>
      </c>
      <c r="E26" s="21"/>
      <c r="F26" s="25">
        <v>50</v>
      </c>
      <c r="G26" s="26"/>
      <c r="H26" s="25">
        <f t="shared" si="1"/>
        <v>0</v>
      </c>
      <c r="I26" s="29"/>
      <c r="J26" s="26"/>
    </row>
    <row r="27" spans="1:10">
      <c r="A27" s="36" t="s">
        <v>61</v>
      </c>
      <c r="B27" s="25"/>
      <c r="C27" s="26"/>
      <c r="D27" s="25">
        <f t="shared" si="0"/>
        <v>0</v>
      </c>
      <c r="E27" s="21"/>
      <c r="F27" s="25"/>
      <c r="G27" s="26"/>
      <c r="H27" s="25">
        <f t="shared" si="1"/>
        <v>0</v>
      </c>
      <c r="I27" s="29"/>
      <c r="J27" s="26"/>
    </row>
    <row r="28" spans="1:10">
      <c r="A28" s="38" t="s">
        <v>62</v>
      </c>
      <c r="B28" s="24"/>
      <c r="C28" s="21"/>
      <c r="D28" s="24"/>
      <c r="E28" s="21"/>
      <c r="F28" s="24"/>
      <c r="G28" s="21"/>
      <c r="H28" s="24"/>
      <c r="I28" s="29"/>
      <c r="J28" s="21"/>
    </row>
    <row r="29" spans="1:10">
      <c r="A29" s="36" t="s">
        <v>63</v>
      </c>
      <c r="B29" s="25"/>
      <c r="C29" s="26"/>
      <c r="D29" s="25">
        <f t="shared" si="0"/>
        <v>0</v>
      </c>
      <c r="E29" s="21"/>
      <c r="F29" s="25"/>
      <c r="G29" s="26"/>
      <c r="H29" s="25">
        <f t="shared" si="1"/>
        <v>0</v>
      </c>
      <c r="I29" s="29"/>
      <c r="J29" s="26"/>
    </row>
    <row r="30" spans="1:10">
      <c r="A30" s="36"/>
      <c r="B30" s="25"/>
      <c r="C30" s="26"/>
      <c r="D30" s="25">
        <f t="shared" si="0"/>
        <v>0</v>
      </c>
      <c r="E30" s="21"/>
      <c r="F30" s="25"/>
      <c r="G30" s="26"/>
      <c r="H30" s="25">
        <f t="shared" si="1"/>
        <v>0</v>
      </c>
      <c r="I30" s="29"/>
      <c r="J30" s="26"/>
    </row>
    <row r="31" spans="1:10">
      <c r="A31" s="38" t="s">
        <v>64</v>
      </c>
      <c r="B31" s="24"/>
      <c r="C31" s="21"/>
      <c r="D31" s="24"/>
      <c r="E31" s="21"/>
      <c r="F31" s="24"/>
      <c r="G31" s="21"/>
      <c r="H31" s="24"/>
      <c r="I31" s="29"/>
      <c r="J31" s="21"/>
    </row>
    <row r="32" spans="1:10">
      <c r="A32" s="36"/>
      <c r="B32" s="25"/>
      <c r="C32" s="26"/>
      <c r="D32" s="25">
        <f t="shared" si="0"/>
        <v>0</v>
      </c>
      <c r="E32" s="21"/>
      <c r="F32" s="25"/>
      <c r="G32" s="26"/>
      <c r="H32" s="25">
        <f t="shared" si="1"/>
        <v>0</v>
      </c>
      <c r="I32" s="29"/>
      <c r="J32" s="26"/>
    </row>
    <row r="33" spans="1:10">
      <c r="A33" s="38" t="s">
        <v>65</v>
      </c>
      <c r="B33" s="24"/>
      <c r="C33" s="21"/>
      <c r="D33" s="24"/>
      <c r="E33" s="21"/>
      <c r="F33" s="24"/>
      <c r="G33" s="21"/>
      <c r="H33" s="24"/>
      <c r="I33" s="29"/>
      <c r="J33" s="21"/>
    </row>
    <row r="34" spans="1:10">
      <c r="A34" s="36" t="s">
        <v>66</v>
      </c>
      <c r="B34" s="25"/>
      <c r="C34" s="26"/>
      <c r="D34" s="25">
        <f t="shared" si="0"/>
        <v>0</v>
      </c>
      <c r="E34" s="21"/>
      <c r="F34" s="25"/>
      <c r="G34" s="26"/>
      <c r="H34" s="25">
        <f t="shared" si="1"/>
        <v>0</v>
      </c>
      <c r="I34" s="29"/>
      <c r="J34" s="26"/>
    </row>
    <row r="35" spans="1:10">
      <c r="A35" s="36" t="s">
        <v>67</v>
      </c>
      <c r="B35" s="25"/>
      <c r="C35" s="26"/>
      <c r="D35" s="25">
        <f t="shared" si="0"/>
        <v>0</v>
      </c>
      <c r="E35" s="21"/>
      <c r="F35" s="25"/>
      <c r="G35" s="26"/>
      <c r="H35" s="25">
        <f t="shared" si="1"/>
        <v>0</v>
      </c>
      <c r="I35" s="29"/>
      <c r="J35" s="26"/>
    </row>
    <row r="36" spans="1:10">
      <c r="A36" s="36" t="s">
        <v>68</v>
      </c>
      <c r="B36" s="25"/>
      <c r="C36" s="26"/>
      <c r="D36" s="25">
        <f t="shared" si="0"/>
        <v>0</v>
      </c>
      <c r="E36" s="21"/>
      <c r="F36" s="25"/>
      <c r="G36" s="26"/>
      <c r="H36" s="25">
        <f t="shared" si="1"/>
        <v>0</v>
      </c>
      <c r="I36" s="29"/>
      <c r="J36" s="26"/>
    </row>
    <row r="37" spans="1:10">
      <c r="A37" s="38" t="s">
        <v>69</v>
      </c>
      <c r="B37" s="24"/>
      <c r="C37" s="21"/>
      <c r="D37" s="24"/>
      <c r="E37" s="21"/>
      <c r="F37" s="24"/>
      <c r="G37" s="21"/>
      <c r="H37" s="24"/>
      <c r="I37" s="29"/>
      <c r="J37" s="21"/>
    </row>
    <row r="38" spans="1:10">
      <c r="A38" s="39" t="s">
        <v>70</v>
      </c>
      <c r="B38" s="25"/>
      <c r="C38" s="26"/>
      <c r="D38" s="25">
        <f t="shared" si="0"/>
        <v>0</v>
      </c>
      <c r="E38" s="21"/>
      <c r="F38" s="25"/>
      <c r="G38" s="26"/>
      <c r="H38" s="25">
        <f t="shared" si="1"/>
        <v>0</v>
      </c>
      <c r="I38" s="29"/>
      <c r="J38" s="26"/>
    </row>
    <row r="39" spans="1:10">
      <c r="A39" s="36" t="s">
        <v>71</v>
      </c>
      <c r="B39" s="25">
        <v>0</v>
      </c>
      <c r="C39" s="26">
        <v>39</v>
      </c>
      <c r="D39" s="25">
        <f t="shared" si="0"/>
        <v>0</v>
      </c>
      <c r="E39" s="21"/>
      <c r="F39" s="25"/>
      <c r="G39" s="26"/>
      <c r="H39" s="25">
        <f t="shared" si="1"/>
        <v>0</v>
      </c>
      <c r="I39" s="29"/>
      <c r="J39" s="26" t="s">
        <v>72</v>
      </c>
    </row>
    <row r="40" spans="1:10">
      <c r="A40" s="36"/>
      <c r="B40" s="25"/>
      <c r="C40" s="26"/>
      <c r="D40" s="25">
        <f t="shared" si="0"/>
        <v>0</v>
      </c>
      <c r="E40" s="21"/>
      <c r="F40" s="25"/>
      <c r="G40" s="26"/>
      <c r="H40" s="25">
        <f t="shared" si="1"/>
        <v>0</v>
      </c>
      <c r="I40" s="29"/>
      <c r="J40" s="26"/>
    </row>
    <row r="41" spans="1:10">
      <c r="A41" s="35" t="s">
        <v>73</v>
      </c>
      <c r="B41" s="24"/>
      <c r="C41" s="21"/>
      <c r="D41" s="24"/>
      <c r="E41" s="21"/>
      <c r="F41" s="24"/>
      <c r="G41" s="21"/>
      <c r="H41" s="24"/>
      <c r="I41" s="29"/>
      <c r="J41" s="21"/>
    </row>
    <row r="42" spans="1:10">
      <c r="A42" s="36" t="s">
        <v>74</v>
      </c>
      <c r="B42" s="66">
        <v>3.5</v>
      </c>
      <c r="C42" s="26"/>
      <c r="D42" s="25">
        <f t="shared" si="0"/>
        <v>0</v>
      </c>
      <c r="E42" s="21"/>
      <c r="F42" s="25">
        <v>3.5</v>
      </c>
      <c r="G42" s="26"/>
      <c r="H42" s="25">
        <f t="shared" si="1"/>
        <v>0</v>
      </c>
      <c r="I42" s="29"/>
      <c r="J42" s="26"/>
    </row>
    <row r="43" spans="1:10">
      <c r="A43" s="36" t="s">
        <v>75</v>
      </c>
      <c r="B43" s="66"/>
      <c r="C43" s="26"/>
      <c r="D43" s="25">
        <f t="shared" si="0"/>
        <v>0</v>
      </c>
      <c r="E43" s="21"/>
      <c r="F43" s="25"/>
      <c r="G43" s="26"/>
      <c r="H43" s="25">
        <f t="shared" si="1"/>
        <v>0</v>
      </c>
      <c r="I43" s="29"/>
      <c r="J43" s="26"/>
    </row>
    <row r="44" spans="1:10">
      <c r="A44" s="36" t="s">
        <v>76</v>
      </c>
      <c r="B44" s="66">
        <v>5.99</v>
      </c>
      <c r="C44" s="26"/>
      <c r="D44" s="25">
        <f t="shared" si="0"/>
        <v>0</v>
      </c>
      <c r="E44" s="21"/>
      <c r="F44" s="25">
        <v>5.99</v>
      </c>
      <c r="G44" s="26"/>
      <c r="H44" s="25">
        <f t="shared" si="1"/>
        <v>0</v>
      </c>
      <c r="I44" s="29"/>
      <c r="J44" s="26"/>
    </row>
    <row r="45" spans="1:10">
      <c r="A45" s="36" t="s">
        <v>77</v>
      </c>
      <c r="B45" s="25"/>
      <c r="C45" s="26"/>
      <c r="D45" s="25">
        <f t="shared" si="0"/>
        <v>0</v>
      </c>
      <c r="E45" s="21"/>
      <c r="F45" s="25"/>
      <c r="G45" s="26"/>
      <c r="H45" s="25">
        <f t="shared" si="1"/>
        <v>0</v>
      </c>
      <c r="I45" s="29"/>
      <c r="J45" s="26"/>
    </row>
    <row r="46" spans="1:10">
      <c r="A46" s="36" t="s">
        <v>78</v>
      </c>
      <c r="B46" s="25"/>
      <c r="C46" s="26"/>
      <c r="D46" s="25">
        <f t="shared" si="0"/>
        <v>0</v>
      </c>
      <c r="E46" s="21"/>
      <c r="F46" s="25"/>
      <c r="G46" s="26"/>
      <c r="H46" s="25">
        <f t="shared" si="1"/>
        <v>0</v>
      </c>
      <c r="I46" s="29"/>
      <c r="J46" s="26"/>
    </row>
    <row r="47" spans="1:10">
      <c r="A47" s="36"/>
      <c r="B47" s="25"/>
      <c r="C47" s="26"/>
      <c r="D47" s="25">
        <f t="shared" si="0"/>
        <v>0</v>
      </c>
      <c r="E47" s="21"/>
      <c r="F47" s="25"/>
      <c r="G47" s="26"/>
      <c r="H47" s="25">
        <f t="shared" si="1"/>
        <v>0</v>
      </c>
      <c r="I47" s="29"/>
      <c r="J47" s="26"/>
    </row>
    <row r="48" spans="1:10">
      <c r="A48" s="35" t="s">
        <v>79</v>
      </c>
      <c r="B48" s="24"/>
      <c r="C48" s="21"/>
      <c r="D48" s="24"/>
      <c r="E48" s="21"/>
      <c r="F48" s="24"/>
      <c r="G48" s="21"/>
      <c r="H48" s="24"/>
      <c r="I48" s="29"/>
      <c r="J48" s="21"/>
    </row>
    <row r="49" spans="1:10">
      <c r="A49" s="36" t="s">
        <v>80</v>
      </c>
      <c r="B49" s="25"/>
      <c r="C49" s="26"/>
      <c r="D49" s="25">
        <f t="shared" si="0"/>
        <v>0</v>
      </c>
      <c r="E49" s="21"/>
      <c r="F49" s="25"/>
      <c r="G49" s="26"/>
      <c r="H49" s="25">
        <f t="shared" si="1"/>
        <v>0</v>
      </c>
      <c r="I49" s="29"/>
      <c r="J49" s="26"/>
    </row>
    <row r="50" spans="1:10">
      <c r="A50" s="36"/>
      <c r="B50" s="25"/>
      <c r="C50" s="26"/>
      <c r="D50" s="25">
        <f t="shared" si="0"/>
        <v>0</v>
      </c>
      <c r="E50" s="21"/>
      <c r="F50" s="25"/>
      <c r="G50" s="26"/>
      <c r="H50" s="25">
        <f t="shared" si="1"/>
        <v>0</v>
      </c>
      <c r="I50" s="29"/>
      <c r="J50" s="26"/>
    </row>
    <row r="51" spans="1:10">
      <c r="A51" s="35" t="s">
        <v>81</v>
      </c>
      <c r="B51" s="24"/>
      <c r="C51" s="21"/>
      <c r="D51" s="24"/>
      <c r="E51" s="21"/>
      <c r="F51" s="24"/>
      <c r="G51" s="21"/>
      <c r="H51" s="24"/>
      <c r="I51" s="29"/>
      <c r="J51" s="21"/>
    </row>
    <row r="52" spans="1:10">
      <c r="A52" s="36" t="s">
        <v>12</v>
      </c>
      <c r="B52" s="25">
        <v>3</v>
      </c>
      <c r="C52" s="26"/>
      <c r="D52" s="25">
        <f t="shared" si="0"/>
        <v>0</v>
      </c>
      <c r="E52" s="21"/>
      <c r="F52" s="25">
        <v>3</v>
      </c>
      <c r="G52" s="26"/>
      <c r="H52" s="25">
        <f t="shared" si="1"/>
        <v>0</v>
      </c>
      <c r="I52" s="29"/>
      <c r="J52" s="26"/>
    </row>
    <row r="53" spans="1:10" ht="28.5">
      <c r="A53" s="36" t="s">
        <v>13</v>
      </c>
      <c r="B53" s="25"/>
      <c r="C53" s="26"/>
      <c r="D53" s="25">
        <f t="shared" si="0"/>
        <v>0</v>
      </c>
      <c r="E53" s="21"/>
      <c r="F53" s="25"/>
      <c r="G53" s="26"/>
      <c r="H53" s="25">
        <f t="shared" si="1"/>
        <v>0</v>
      </c>
      <c r="I53" s="29"/>
      <c r="J53" s="26"/>
    </row>
    <row r="54" spans="1:10">
      <c r="A54" s="36" t="s">
        <v>16</v>
      </c>
      <c r="B54" s="25">
        <v>25</v>
      </c>
      <c r="C54" s="26">
        <v>1</v>
      </c>
      <c r="D54" s="25">
        <f t="shared" si="0"/>
        <v>25</v>
      </c>
      <c r="E54" s="21"/>
      <c r="F54" s="25">
        <v>37.5</v>
      </c>
      <c r="G54" s="26">
        <v>2</v>
      </c>
      <c r="H54" s="25">
        <f t="shared" si="1"/>
        <v>75</v>
      </c>
      <c r="I54" s="29"/>
      <c r="J54" s="26"/>
    </row>
    <row r="55" spans="1:10">
      <c r="A55" s="36" t="s">
        <v>17</v>
      </c>
      <c r="B55" s="25"/>
      <c r="C55" s="26"/>
      <c r="D55" s="25">
        <f t="shared" si="0"/>
        <v>0</v>
      </c>
      <c r="E55" s="21"/>
      <c r="F55" s="25">
        <v>25</v>
      </c>
      <c r="G55" s="26">
        <v>1</v>
      </c>
      <c r="H55" s="25">
        <f t="shared" si="1"/>
        <v>25</v>
      </c>
      <c r="I55" s="29"/>
      <c r="J55" s="26"/>
    </row>
    <row r="56" spans="1:10">
      <c r="A56" s="40" t="s">
        <v>82</v>
      </c>
      <c r="B56" s="65">
        <v>37.5</v>
      </c>
      <c r="C56" s="26">
        <v>1</v>
      </c>
      <c r="D56" s="25">
        <f t="shared" si="0"/>
        <v>37.5</v>
      </c>
      <c r="E56" s="21"/>
      <c r="F56" s="25"/>
      <c r="G56" s="26"/>
      <c r="H56" s="25">
        <f t="shared" si="1"/>
        <v>0</v>
      </c>
      <c r="I56" s="29"/>
      <c r="J56" s="26"/>
    </row>
    <row r="57" spans="1:10">
      <c r="A57" s="40"/>
      <c r="B57" s="41"/>
      <c r="D57" s="25">
        <f t="shared" si="0"/>
        <v>0</v>
      </c>
      <c r="E57" s="21"/>
      <c r="F57" s="41">
        <v>0</v>
      </c>
      <c r="G57" s="64">
        <v>0</v>
      </c>
      <c r="H57" s="25">
        <f t="shared" si="1"/>
        <v>0</v>
      </c>
      <c r="I57" s="29"/>
    </row>
    <row r="58" spans="1:10">
      <c r="A58" s="32"/>
      <c r="B58" s="29"/>
      <c r="C58" s="21"/>
      <c r="D58" s="29"/>
      <c r="E58" s="21"/>
      <c r="F58" s="29"/>
      <c r="G58" s="21"/>
      <c r="H58" s="29"/>
      <c r="I58" s="29"/>
      <c r="J58" s="21"/>
    </row>
    <row r="59" spans="1:10">
      <c r="A59" s="43" t="s">
        <v>20</v>
      </c>
      <c r="D59" s="42">
        <f>SUM(D3:D56)</f>
        <v>257.5</v>
      </c>
      <c r="E59" s="21"/>
      <c r="H59" s="42">
        <f>SUM(H3:H57)</f>
        <v>295</v>
      </c>
      <c r="I59" s="30"/>
      <c r="J59" s="26"/>
    </row>
    <row r="60" spans="1:10">
      <c r="E60" s="21"/>
    </row>
    <row r="61" spans="1:10">
      <c r="E61" s="21"/>
    </row>
    <row r="62" spans="1:10">
      <c r="A62" s="44" t="s">
        <v>83</v>
      </c>
      <c r="B62" s="31" t="s">
        <v>39</v>
      </c>
      <c r="C62" s="31" t="s">
        <v>40</v>
      </c>
      <c r="D62" s="31" t="s">
        <v>41</v>
      </c>
      <c r="E62" s="22"/>
      <c r="F62" s="31" t="s">
        <v>39</v>
      </c>
      <c r="G62" s="31" t="s">
        <v>40</v>
      </c>
      <c r="H62" s="31" t="s">
        <v>41</v>
      </c>
      <c r="I62" s="22"/>
      <c r="J62" s="31" t="s">
        <v>42</v>
      </c>
    </row>
    <row r="63" spans="1:10">
      <c r="A63" s="33" t="s">
        <v>84</v>
      </c>
      <c r="B63" s="47"/>
      <c r="C63" s="48"/>
      <c r="D63" s="29"/>
      <c r="E63" s="21"/>
      <c r="F63" s="21"/>
      <c r="G63" s="21"/>
      <c r="H63" s="21"/>
      <c r="J63" s="21"/>
    </row>
    <row r="64" spans="1:10">
      <c r="A64" s="36" t="s">
        <v>85</v>
      </c>
      <c r="B64" s="45"/>
      <c r="C64" s="46"/>
      <c r="D64" s="25"/>
      <c r="E64" s="21"/>
      <c r="F64" s="25"/>
      <c r="G64" s="26"/>
      <c r="H64" s="25"/>
      <c r="I64" s="29"/>
      <c r="J64" s="26"/>
    </row>
    <row r="65" spans="1:10">
      <c r="A65" s="36" t="s">
        <v>86</v>
      </c>
      <c r="B65" s="45"/>
      <c r="C65" s="46"/>
      <c r="D65" s="25"/>
      <c r="E65" s="21"/>
      <c r="F65" s="25"/>
      <c r="G65" s="26"/>
      <c r="H65" s="25"/>
      <c r="I65" s="29"/>
      <c r="J65" s="26"/>
    </row>
    <row r="66" spans="1:10">
      <c r="A66" s="36" t="s">
        <v>87</v>
      </c>
      <c r="B66" s="45"/>
      <c r="C66" s="46"/>
      <c r="D66" s="25"/>
      <c r="E66" s="21"/>
      <c r="F66" s="25"/>
      <c r="G66" s="26"/>
      <c r="H66" s="25"/>
      <c r="I66" s="29"/>
      <c r="J66" s="26"/>
    </row>
    <row r="67" spans="1:10">
      <c r="A67" s="36" t="s">
        <v>88</v>
      </c>
      <c r="B67" s="45"/>
      <c r="C67" s="46"/>
      <c r="D67" s="25"/>
      <c r="E67" s="21"/>
      <c r="F67" s="25"/>
      <c r="G67" s="26"/>
      <c r="H67" s="25"/>
      <c r="I67" s="29"/>
      <c r="J67" s="26"/>
    </row>
    <row r="68" spans="1:10">
      <c r="A68" s="36" t="s">
        <v>89</v>
      </c>
      <c r="B68" s="45"/>
      <c r="C68" s="46"/>
      <c r="D68" s="25"/>
      <c r="E68" s="21"/>
      <c r="F68" s="25"/>
      <c r="G68" s="26"/>
      <c r="H68" s="25"/>
      <c r="I68" s="29"/>
      <c r="J68" s="26"/>
    </row>
    <row r="69" spans="1:10">
      <c r="A69" s="36" t="s">
        <v>90</v>
      </c>
      <c r="B69" s="45"/>
      <c r="C69" s="46"/>
      <c r="D69" s="25"/>
      <c r="E69" s="21"/>
      <c r="F69" s="25"/>
      <c r="G69" s="26"/>
      <c r="H69" s="25"/>
      <c r="I69" s="29"/>
      <c r="J69" s="26"/>
    </row>
    <row r="70" spans="1:10">
      <c r="A70" s="36" t="s">
        <v>91</v>
      </c>
      <c r="B70" s="45"/>
      <c r="C70" s="46"/>
      <c r="D70" s="25"/>
      <c r="E70" s="21"/>
      <c r="F70" s="25"/>
      <c r="G70" s="26"/>
      <c r="H70" s="25"/>
      <c r="I70" s="29"/>
      <c r="J70" s="26"/>
    </row>
    <row r="71" spans="1:10">
      <c r="A71" s="36"/>
      <c r="B71" s="49"/>
      <c r="C71" s="50"/>
      <c r="D71" s="25">
        <f t="shared" ref="D71:D76" si="2">(B71*C71)</f>
        <v>0</v>
      </c>
      <c r="E71" s="21"/>
      <c r="F71" s="25"/>
      <c r="G71" s="26"/>
      <c r="H71" s="25">
        <f t="shared" ref="H71:H76" si="3">(F71*G71)</f>
        <v>0</v>
      </c>
      <c r="I71" s="29"/>
      <c r="J71" s="26"/>
    </row>
    <row r="72" spans="1:10">
      <c r="A72" s="51" t="s">
        <v>92</v>
      </c>
      <c r="B72" s="47"/>
      <c r="C72" s="48"/>
      <c r="D72" s="24"/>
      <c r="E72" s="21"/>
      <c r="F72" s="24"/>
      <c r="G72" s="21"/>
      <c r="H72" s="24"/>
      <c r="I72" s="29"/>
      <c r="J72" s="21"/>
    </row>
    <row r="73" spans="1:10">
      <c r="A73" s="36" t="s">
        <v>93</v>
      </c>
      <c r="B73" s="25">
        <v>300</v>
      </c>
      <c r="C73" s="26">
        <v>1</v>
      </c>
      <c r="D73" s="25">
        <f t="shared" si="2"/>
        <v>300</v>
      </c>
      <c r="E73" s="21"/>
      <c r="F73" s="25">
        <v>500</v>
      </c>
      <c r="G73" s="26">
        <v>1</v>
      </c>
      <c r="H73" s="25">
        <f t="shared" si="3"/>
        <v>500</v>
      </c>
      <c r="I73" s="29"/>
      <c r="J73" s="26"/>
    </row>
    <row r="74" spans="1:10">
      <c r="A74" s="36" t="s">
        <v>25</v>
      </c>
      <c r="B74" s="25">
        <v>400</v>
      </c>
      <c r="C74" s="26">
        <v>1</v>
      </c>
      <c r="D74" s="25">
        <f t="shared" si="2"/>
        <v>400</v>
      </c>
      <c r="E74" s="21"/>
      <c r="F74" s="25">
        <v>600</v>
      </c>
      <c r="G74" s="26">
        <v>1</v>
      </c>
      <c r="H74" s="25">
        <f t="shared" si="3"/>
        <v>600</v>
      </c>
      <c r="I74" s="29"/>
      <c r="J74" s="26"/>
    </row>
    <row r="75" spans="1:10">
      <c r="A75" s="36" t="s">
        <v>94</v>
      </c>
      <c r="B75" s="25">
        <v>0</v>
      </c>
      <c r="C75" s="26">
        <v>0</v>
      </c>
      <c r="D75" s="25">
        <f t="shared" si="2"/>
        <v>0</v>
      </c>
      <c r="E75" s="21"/>
      <c r="F75" s="25"/>
      <c r="G75" s="26"/>
      <c r="H75" s="25">
        <f t="shared" si="3"/>
        <v>0</v>
      </c>
      <c r="I75" s="29"/>
      <c r="J75" s="26"/>
    </row>
    <row r="76" spans="1:10">
      <c r="A76" s="36"/>
      <c r="B76" s="25"/>
      <c r="C76" s="26"/>
      <c r="D76" s="25">
        <f t="shared" si="2"/>
        <v>0</v>
      </c>
      <c r="E76" s="21"/>
      <c r="F76" s="25"/>
      <c r="G76" s="26"/>
      <c r="H76" s="25">
        <f t="shared" si="3"/>
        <v>0</v>
      </c>
      <c r="I76" s="29"/>
      <c r="J76" s="26"/>
    </row>
    <row r="77" spans="1:10">
      <c r="A77" s="58" t="s">
        <v>20</v>
      </c>
      <c r="B77" s="60"/>
      <c r="C77" s="1"/>
      <c r="D77" s="59">
        <f>SUM(D64:D76)</f>
        <v>700</v>
      </c>
      <c r="E77" s="21"/>
      <c r="H77" s="59">
        <f>SUM(H64:H76)</f>
        <v>1100</v>
      </c>
      <c r="I77" s="30"/>
    </row>
    <row r="78" spans="1:10">
      <c r="A78" s="52" t="s">
        <v>95</v>
      </c>
      <c r="B78" s="61"/>
      <c r="C78" s="62"/>
      <c r="D78" s="55">
        <f>(D77-D59)</f>
        <v>442.5</v>
      </c>
      <c r="E78" s="21"/>
      <c r="H78" s="55">
        <f>(H77-H59)</f>
        <v>805</v>
      </c>
      <c r="I78" s="30"/>
    </row>
    <row r="79" spans="1:10">
      <c r="A79" s="34"/>
      <c r="B79" s="23"/>
    </row>
    <row r="80" spans="1:10">
      <c r="A80" s="44" t="s">
        <v>27</v>
      </c>
      <c r="B80" s="31" t="s">
        <v>39</v>
      </c>
      <c r="C80" s="31" t="s">
        <v>40</v>
      </c>
      <c r="D80" s="31" t="s">
        <v>41</v>
      </c>
      <c r="E80" s="22"/>
      <c r="F80" s="31" t="s">
        <v>39</v>
      </c>
      <c r="G80" s="31" t="s">
        <v>40</v>
      </c>
      <c r="H80" s="31" t="s">
        <v>41</v>
      </c>
      <c r="I80" s="22"/>
    </row>
    <row r="81" spans="1:9">
      <c r="A81" s="36" t="s">
        <v>28</v>
      </c>
      <c r="B81" s="25">
        <v>50</v>
      </c>
      <c r="C81" s="26">
        <v>1</v>
      </c>
      <c r="D81" s="26">
        <f>(B81*C81)</f>
        <v>50</v>
      </c>
      <c r="F81" s="25">
        <v>50</v>
      </c>
      <c r="G81" s="26">
        <v>1</v>
      </c>
      <c r="H81" s="26">
        <f>(F81*G81)</f>
        <v>50</v>
      </c>
    </row>
    <row r="82" spans="1:9" ht="28.5">
      <c r="A82" s="36" t="s">
        <v>29</v>
      </c>
      <c r="B82" s="25">
        <v>0</v>
      </c>
      <c r="C82" s="26">
        <v>0</v>
      </c>
      <c r="D82" s="26">
        <f t="shared" ref="D82:D84" si="4">(B82*C82)</f>
        <v>0</v>
      </c>
      <c r="F82" s="26">
        <v>0</v>
      </c>
      <c r="G82" s="26">
        <v>0</v>
      </c>
      <c r="H82" s="26">
        <f t="shared" ref="H82:H84" si="5">(F82*G82)</f>
        <v>0</v>
      </c>
    </row>
    <row r="83" spans="1:9">
      <c r="A83" s="36" t="s">
        <v>30</v>
      </c>
      <c r="B83" s="25"/>
      <c r="C83" s="26"/>
      <c r="D83" s="26">
        <f t="shared" si="4"/>
        <v>0</v>
      </c>
      <c r="F83" s="26"/>
      <c r="G83" s="26"/>
      <c r="H83" s="26">
        <f t="shared" si="5"/>
        <v>0</v>
      </c>
    </row>
    <row r="84" spans="1:9" ht="16.7" customHeight="1">
      <c r="A84" s="56" t="s">
        <v>96</v>
      </c>
      <c r="B84" s="25"/>
      <c r="C84" s="26"/>
      <c r="D84" s="53">
        <f t="shared" si="4"/>
        <v>0</v>
      </c>
      <c r="F84" s="26"/>
      <c r="G84" s="26"/>
      <c r="H84" s="53">
        <f t="shared" si="5"/>
        <v>0</v>
      </c>
    </row>
    <row r="85" spans="1:9">
      <c r="A85" s="58" t="s">
        <v>20</v>
      </c>
      <c r="B85" s="23"/>
      <c r="D85" s="54">
        <f>SUM(D81:D84)</f>
        <v>50</v>
      </c>
      <c r="H85" s="54">
        <f>SUM(H81:H84)</f>
        <v>50</v>
      </c>
    </row>
    <row r="86" spans="1:9" ht="29.1">
      <c r="A86" s="57" t="s">
        <v>97</v>
      </c>
      <c r="D86" s="55">
        <f>(D78-D85)</f>
        <v>392.5</v>
      </c>
      <c r="H86" s="55">
        <f>(H78-H85)</f>
        <v>755</v>
      </c>
      <c r="I86" s="30"/>
    </row>
  </sheetData>
  <mergeCells count="2">
    <mergeCell ref="B1:D1"/>
    <mergeCell ref="F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9274a95-c20b-4667-bd2c-a60c58e41bcf">
      <Terms xmlns="http://schemas.microsoft.com/office/infopath/2007/PartnerControls"/>
    </lcf76f155ced4ddcb4097134ff3c332f>
    <TaxCatchAll xmlns="476ff6df-8c56-4355-be97-80dfa138951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0E57F7EB9FD9848B8B552A0D632F2DA" ma:contentTypeVersion="16" ma:contentTypeDescription="Create a new document." ma:contentTypeScope="" ma:versionID="17e74a7d7e1ee1e20c14231751863a0b">
  <xsd:schema xmlns:xsd="http://www.w3.org/2001/XMLSchema" xmlns:xs="http://www.w3.org/2001/XMLSchema" xmlns:p="http://schemas.microsoft.com/office/2006/metadata/properties" xmlns:ns2="f9274a95-c20b-4667-bd2c-a60c58e41bcf" xmlns:ns3="476ff6df-8c56-4355-be97-80dfa138951f" targetNamespace="http://schemas.microsoft.com/office/2006/metadata/properties" ma:root="true" ma:fieldsID="b3dd530d99ee795fdd708b9b571f0bb7" ns2:_="" ns3:_="">
    <xsd:import namespace="f9274a95-c20b-4667-bd2c-a60c58e41bcf"/>
    <xsd:import namespace="476ff6df-8c56-4355-be97-80dfa138951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274a95-c20b-4667-bd2c-a60c58e41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77ccc4e-2fb7-4735-b3c2-dbc3675e39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76ff6df-8c56-4355-be97-80dfa138951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d6a37d5-e6b0-44db-9b87-6afd81c1d125}" ma:internalName="TaxCatchAll" ma:showField="CatchAllData" ma:web="476ff6df-8c56-4355-be97-80dfa138951f">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4CAB42-5D0B-4784-A5F1-03B8B2937A04}"/>
</file>

<file path=customXml/itemProps2.xml><?xml version="1.0" encoding="utf-8"?>
<ds:datastoreItem xmlns:ds="http://schemas.openxmlformats.org/officeDocument/2006/customXml" ds:itemID="{6F9CCC09-D52E-4B00-889A-E48855F7CA73}"/>
</file>

<file path=customXml/itemProps3.xml><?xml version="1.0" encoding="utf-8"?>
<ds:datastoreItem xmlns:ds="http://schemas.openxmlformats.org/officeDocument/2006/customXml" ds:itemID="{18351DA7-E875-495B-9D32-6BA53549F04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 Phelps</dc:creator>
  <cp:keywords/>
  <dc:description/>
  <cp:lastModifiedBy/>
  <cp:revision/>
  <dcterms:created xsi:type="dcterms:W3CDTF">2018-10-08T19:17:56Z</dcterms:created>
  <dcterms:modified xsi:type="dcterms:W3CDTF">2023-07-10T15:19:26Z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0x010100F0E57F7EB9FD9848B8B552A0D632F2DA</vt:lpwstr>
  </property>
</Properties>
</file>